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440" windowHeight="11445"/>
  </bookViews>
  <sheets>
    <sheet name="ΔΙΕΥΘΥΝΣΗ Π.Ε. ΜΕΣΣΗΝΙΑΣ_Μοριοδ" sheetId="1" r:id="rId1"/>
  </sheets>
  <definedNames>
    <definedName name="_xlnm._FilterDatabase" localSheetId="0" hidden="1">'ΔΙΕΥΘΥΝΣΗ Π.Ε. ΜΕΣΣΗΝΙΑΣ_Μοριοδ'!$A$7:$BQ$8</definedName>
  </definedNames>
  <calcPr calcId="145621"/>
</workbook>
</file>

<file path=xl/calcChain.xml><?xml version="1.0" encoding="utf-8"?>
<calcChain xmlns="http://schemas.openxmlformats.org/spreadsheetml/2006/main">
  <c r="BB6" i="1" l="1"/>
  <c r="BF5" i="1" l="1"/>
  <c r="BF7" i="1"/>
  <c r="BF6" i="1"/>
  <c r="J5" i="1" l="1"/>
  <c r="J7" i="1"/>
  <c r="J6" i="1"/>
  <c r="T5" i="1"/>
  <c r="AC5" i="1"/>
  <c r="AK5" i="1"/>
  <c r="AV5" i="1"/>
  <c r="BB5" i="1"/>
  <c r="BA5" i="1" s="1"/>
  <c r="AZ5" i="1" s="1"/>
  <c r="T7" i="1"/>
  <c r="AC7" i="1"/>
  <c r="AK7" i="1"/>
  <c r="AV7" i="1"/>
  <c r="BB7" i="1"/>
  <c r="T6" i="1"/>
  <c r="AC6" i="1"/>
  <c r="AK6" i="1"/>
  <c r="AV6" i="1"/>
  <c r="AJ5" i="1" l="1"/>
  <c r="I5" i="1" s="1"/>
  <c r="H5" i="1" s="1"/>
  <c r="AJ7" i="1"/>
  <c r="I7" i="1" s="1"/>
  <c r="BA7" i="1"/>
  <c r="AZ7" i="1" s="1"/>
  <c r="BA6" i="1"/>
  <c r="AZ6" i="1" s="1"/>
  <c r="AJ6" i="1"/>
  <c r="I6" i="1" s="1"/>
  <c r="H7" i="1" l="1"/>
  <c r="H6" i="1"/>
</calcChain>
</file>

<file path=xl/sharedStrings.xml><?xml version="1.0" encoding="utf-8"?>
<sst xmlns="http://schemas.openxmlformats.org/spreadsheetml/2006/main" count="156" uniqueCount="141">
  <si>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</si>
  <si>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</si>
  <si>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</si>
  <si>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</si>
  <si>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</si>
  <si>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</si>
  <si>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</si>
  <si>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</si>
  <si>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</si>
  <si>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</si>
  <si>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</si>
  <si>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</si>
  <si>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</si>
  <si>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</si>
  <si>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</si>
  <si>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</si>
  <si>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</si>
  <si>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</si>
  <si>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</si>
  <si>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</si>
  <si>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</si>
  <si>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</si>
  <si>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</si>
  <si>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</si>
  <si>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</si>
  <si>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</si>
  <si>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</si>
  <si>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</si>
  <si>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</si>
  <si>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</si>
  <si>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</si>
  <si>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</si>
  <si>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</si>
  <si>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</si>
  <si>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</si>
  <si>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</si>
  <si>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</si>
  <si>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</si>
  <si>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</si>
  <si>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</si>
  <si>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</si>
  <si>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</si>
  <si>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</si>
  <si>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</si>
  <si>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</si>
  <si>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</si>
  <si>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</si>
  <si>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</si>
  <si>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</si>
  <si>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</si>
  <si>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</si>
  <si>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</si>
  <si>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</si>
  <si>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</si>
  <si>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</si>
  <si>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</si>
  <si>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</si>
  <si>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</si>
  <si>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</si>
  <si>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</si>
  <si>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</si>
  <si>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</si>
  <si>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</si>
  <si>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</si>
  <si>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</si>
  <si>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</si>
  <si>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</si>
  <si>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</si>
  <si>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</si>
  <si>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</si>
  <si>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</si>
  <si>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</si>
  <si>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</si>
  <si>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</si>
  <si>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</si>
  <si>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</si>
  <si>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</si>
  <si>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</si>
  <si>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</si>
  <si>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</si>
  <si>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</si>
  <si>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</si>
  <si>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</si>
  <si>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</si>
  <si>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</si>
  <si>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</si>
  <si>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</si>
  <si>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</si>
  <si>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</si>
  <si>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</si>
  <si>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</si>
  <si>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</si>
  <si>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</si>
  <si>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</si>
  <si>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</si>
  <si>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</si>
  <si>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</si>
  <si>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</si>
  <si>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</si>
  <si>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</si>
  <si>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</si>
  <si>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</si>
  <si>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</si>
  <si>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</si>
  <si>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</si>
  <si>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</si>
  <si>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</si>
  <si>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</si>
  <si>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</si>
  <si>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</si>
  <si>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</si>
  <si>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</si>
  <si>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</si>
  <si>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</si>
  <si>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</si>
  <si>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</si>
  <si>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</si>
  <si>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</si>
  <si>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</si>
  <si>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</si>
  <si>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</si>
  <si>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</si>
  <si>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</si>
  <si>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</si>
  <si>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</si>
  <si>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</si>
  <si>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</si>
  <si>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</si>
  <si>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</si>
  <si>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</si>
  <si>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Α/ΘΜΙΑ</t>
  </si>
  <si>
    <t>ΔΙΕΥΘΥΝΣΗ Π.Ε. ΜΕΣΣΗΝΙΑΣ</t>
  </si>
  <si>
    <t>ΔΙΕΥΘΥΝΣΗ ΕΚΠΑΙΔΕΥΣΗΣ_x000D_
ΑΙΤΗΣΗΣ</t>
  </si>
  <si>
    <t xml:space="preserve"> </t>
  </si>
  <si>
    <t>6129/09-10-2023</t>
  </si>
  <si>
    <t>ΗΛΙΑΔΟΥ ΒΑΣΙΛΙΚΗ</t>
  </si>
  <si>
    <t>6179/10-10-2023</t>
  </si>
  <si>
    <t>ΣΤΑΥΡΟΠΟΥΛΟΥ ΕΥΣΤΑΘΙΑ</t>
  </si>
  <si>
    <t>5945/03-10-2023</t>
  </si>
  <si>
    <t>ΤΖΗΛΟΥ ΓΕΩΡΓΙΑ</t>
  </si>
  <si>
    <t>ΠΕ60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</si>
</sst>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"/>
    <numFmt numFmtId="165" formatCode="#,##0.0;;"/>
    <numFmt numFmtId="166" formatCode="#,##0.00;;"/>
    <numFmt numFmtId="167" formatCode="#,##0.000;;"/>
    <numFmt numFmtId="168" formatCode="#,##0.0000;;"/>
    <numFmt numFmtId="169" formatCode="0.0000"/>
  </numFmts>
  <fonts count="4" x14ac:knownFonts="1">
    <font>
      <sz val="11"/>
      <name val="Calibri"/>
    </font>
    <font>
      <b/>
      <sz val="11"/>
      <name val="Calibri"/>
      <family val="2"/>
      <charset val="161"/>
    </font>
    <font>
      <b/>
      <u/>
      <sz val="11"/>
      <name val="Calibri"/>
      <family val="2"/>
      <charset val="161"/>
    </font>
    <font>
      <sz val="11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168" fontId="0" fillId="0" borderId="2" xfId="0" applyNumberFormat="1" applyBorder="1" applyAlignment="1" applyProtection="1">
      <alignment horizontal="center"/>
    </xf>
    <xf numFmtId="167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/>
    </xf>
    <xf numFmtId="166" fontId="0" fillId="0" borderId="2" xfId="0" applyNumberFormat="1" applyBorder="1" applyAlignment="1" applyProtection="1">
      <alignment horizontal="center"/>
    </xf>
    <xf numFmtId="169" fontId="0" fillId="0" borderId="2" xfId="0" applyNumberFormat="1" applyBorder="1" applyAlignment="1" applyProtection="1">
      <alignment horizontal="center"/>
    </xf>
    <xf numFmtId="0" fontId="0" fillId="0" borderId="5" xfId="0" applyBorder="1" applyProtection="1"/>
    <xf numFmtId="0" fontId="3" fillId="0" borderId="5" xfId="0" applyFont="1" applyBorder="1" applyAlignment="1" applyProtection="1">
      <alignment vertical="center"/>
    </xf>
    <xf numFmtId="0" fontId="0" fillId="0" borderId="5" xfId="0" applyBorder="1" applyAlignment="1" applyProtection="1">
      <alignment horizontal="left" vertical="center"/>
    </xf>
    <xf numFmtId="164" fontId="0" fillId="5" borderId="2" xfId="0" applyNumberFormat="1" applyFill="1" applyBorder="1" applyAlignment="1" applyProtection="1">
      <alignment horizontal="center"/>
    </xf>
    <xf numFmtId="0" fontId="0" fillId="0" borderId="5" xfId="0" applyFill="1" applyBorder="1" applyProtection="1"/>
    <xf numFmtId="169" fontId="0" fillId="0" borderId="2" xfId="0" applyNumberFormat="1" applyFill="1" applyBorder="1" applyAlignment="1" applyProtection="1">
      <alignment horizontal="center"/>
    </xf>
    <xf numFmtId="164" fontId="0" fillId="0" borderId="2" xfId="0" applyNumberFormat="1" applyFill="1" applyBorder="1" applyAlignment="1" applyProtection="1">
      <alignment horizontal="center"/>
    </xf>
    <xf numFmtId="165" fontId="0" fillId="0" borderId="2" xfId="0" applyNumberFormat="1" applyFill="1" applyBorder="1" applyAlignment="1" applyProtection="1">
      <alignment horizontal="center"/>
    </xf>
    <xf numFmtId="167" fontId="0" fillId="0" borderId="2" xfId="0" applyNumberFormat="1" applyFill="1" applyBorder="1" applyAlignment="1" applyProtection="1">
      <alignment horizontal="center"/>
    </xf>
    <xf numFmtId="166" fontId="0" fillId="0" borderId="2" xfId="0" applyNumberFormat="1" applyFill="1" applyBorder="1" applyAlignment="1" applyProtection="1">
      <alignment horizontal="center"/>
    </xf>
    <xf numFmtId="168" fontId="0" fillId="0" borderId="2" xfId="0" applyNumberFormat="1" applyFill="1" applyBorder="1" applyAlignment="1" applyProtection="1">
      <alignment horizontal="center"/>
    </xf>
    <xf numFmtId="0" fontId="0" fillId="0" borderId="0" xfId="0" applyFill="1" applyProtection="1"/>
    <xf numFmtId="0" fontId="0" fillId="0" borderId="5" xfId="0" applyBorder="1" applyAlignment="1" applyProtection="1">
      <alignment vertical="center"/>
    </xf>
    <xf numFmtId="166" fontId="3" fillId="0" borderId="2" xfId="0" applyNumberFormat="1" applyFont="1" applyFill="1" applyBorder="1" applyAlignment="1" applyProtection="1">
      <alignment horizontal="center"/>
    </xf>
    <xf numFmtId="165" fontId="3" fillId="0" borderId="2" xfId="0" applyNumberFormat="1" applyFont="1" applyBorder="1" applyAlignment="1" applyProtection="1">
      <alignment horizontal="center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7"/>
  <sheetViews>
    <sheetView tabSelected="1" zoomScaleNormal="100" workbookViewId="0">
      <pane ySplit="4" topLeftCell="A5" activePane="bottomLeft" state="frozen"/>
      <selection pane="bottomLeft" activeCell="B10" sqref="B10"/>
    </sheetView>
  </sheetViews>
  <sheetFormatPr defaultRowHeight="15" x14ac:dyDescent="0.25"/>
  <cols>
    <col min="1" max="1" width="4.42578125" bestFit="1" customWidth="1"/>
    <col min="2" max="2" width="15.42578125" bestFit="1" customWidth="1"/>
    <col min="3" max="3" width="12.7109375" bestFit="1" customWidth="1"/>
    <col min="4" max="4" width="28.140625" customWidth="1"/>
    <col min="5" max="5" width="12.7109375" bestFit="1" customWidth="1"/>
    <col min="6" max="6" width="13.140625" bestFit="1" customWidth="1"/>
    <col min="7" max="7" width="26" bestFit="1" customWidth="1"/>
    <col min="8" max="8" width="10.42578125" bestFit="1" customWidth="1"/>
    <col min="9" max="9" width="25" customWidth="1"/>
    <col min="10" max="10" width="19.5703125" bestFit="1" customWidth="1"/>
    <col min="11" max="11" width="14.140625" bestFit="1" customWidth="1"/>
    <col min="12" max="12" width="12.28515625" bestFit="1" customWidth="1"/>
    <col min="13" max="13" width="14.140625" bestFit="1" customWidth="1"/>
    <col min="14" max="14" width="13.5703125" bestFit="1" customWidth="1"/>
    <col min="15" max="15" width="16.5703125" bestFit="1" customWidth="1"/>
    <col min="16" max="16" width="11.85546875" bestFit="1" customWidth="1"/>
    <col min="17" max="17" width="14.140625" bestFit="1" customWidth="1"/>
    <col min="18" max="18" width="9.42578125" bestFit="1" customWidth="1"/>
    <col min="19" max="19" width="10" bestFit="1" customWidth="1"/>
    <col min="20" max="20" width="18.42578125" bestFit="1" customWidth="1"/>
    <col min="21" max="21" width="10.7109375" bestFit="1" customWidth="1"/>
    <col min="22" max="22" width="16.28515625" bestFit="1" customWidth="1"/>
    <col min="23" max="23" width="8.7109375" bestFit="1" customWidth="1"/>
    <col min="24" max="24" width="9.5703125" bestFit="1" customWidth="1"/>
    <col min="25" max="25" width="14.28515625" bestFit="1" customWidth="1"/>
    <col min="26" max="26" width="10.140625" bestFit="1" customWidth="1"/>
    <col min="27" max="27" width="16.42578125" bestFit="1" customWidth="1"/>
    <col min="28" max="28" width="9.28515625" bestFit="1" customWidth="1"/>
    <col min="29" max="29" width="12.28515625" bestFit="1" customWidth="1"/>
    <col min="30" max="35" width="8.28515625" bestFit="1" customWidth="1"/>
    <col min="36" max="36" width="12.5703125" bestFit="1" customWidth="1"/>
    <col min="37" max="37" width="24.85546875" bestFit="1" customWidth="1"/>
    <col min="38" max="38" width="9.42578125" bestFit="1" customWidth="1"/>
    <col min="39" max="39" width="11.85546875" bestFit="1" customWidth="1"/>
    <col min="40" max="40" width="10.42578125" bestFit="1" customWidth="1"/>
    <col min="41" max="41" width="11.85546875" bestFit="1" customWidth="1"/>
    <col min="42" max="42" width="11.140625" bestFit="1" customWidth="1"/>
    <col min="43" max="43" width="11.85546875" bestFit="1" customWidth="1"/>
    <col min="44" max="44" width="10.42578125" bestFit="1" customWidth="1"/>
    <col min="45" max="45" width="16.5703125" bestFit="1" customWidth="1"/>
    <col min="46" max="46" width="13.7109375" bestFit="1" customWidth="1"/>
    <col min="47" max="47" width="15.42578125" bestFit="1" customWidth="1"/>
    <col min="48" max="48" width="14.42578125" bestFit="1" customWidth="1"/>
    <col min="49" max="50" width="12.140625" bestFit="1" customWidth="1"/>
    <col min="51" max="51" width="9.7109375" bestFit="1" customWidth="1"/>
    <col min="52" max="52" width="16.28515625" bestFit="1" customWidth="1"/>
    <col min="53" max="53" width="13.5703125" bestFit="1" customWidth="1"/>
    <col min="54" max="54" width="11.85546875" bestFit="1" customWidth="1"/>
    <col min="55" max="55" width="14.5703125" bestFit="1" customWidth="1"/>
    <col min="56" max="56" width="15" bestFit="1" customWidth="1"/>
    <col min="57" max="57" width="16.7109375" bestFit="1" customWidth="1"/>
    <col min="58" max="58" width="15.5703125" bestFit="1" customWidth="1"/>
    <col min="59" max="59" width="5.85546875" bestFit="1" customWidth="1"/>
    <col min="60" max="60" width="12.42578125" bestFit="1" customWidth="1"/>
    <col min="61" max="61" width="16.85546875" bestFit="1" customWidth="1"/>
    <col min="62" max="62" width="15.140625" bestFit="1" customWidth="1"/>
    <col min="63" max="63" width="16.140625" bestFit="1" customWidth="1"/>
    <col min="64" max="64" width="18.5703125" bestFit="1" customWidth="1"/>
    <col min="65" max="65" width="25.7109375" bestFit="1" customWidth="1"/>
    <col min="66" max="66" width="16.85546875" bestFit="1" customWidth="1"/>
    <col min="67" max="67" width="9.85546875" bestFit="1" customWidth="1"/>
    <col min="68" max="68" width="12.7109375" bestFit="1" customWidth="1"/>
  </cols>
  <sheetData>
    <row r="1" spans="1:68" ht="120.75" thickBot="1" x14ac:dyDescent="0.3">
      <c r="A1" s="47" t="s">
        <v>0</v>
      </c>
      <c r="B1" s="46" t="s">
        <v>1</v>
      </c>
      <c r="C1" s="46" t="s">
        <v>2</v>
      </c>
      <c r="D1" s="46" t="s">
        <v>3</v>
      </c>
      <c r="E1" s="46" t="s">
        <v>4</v>
      </c>
      <c r="F1" s="46" t="s">
        <v>5</v>
      </c>
      <c r="G1" s="46" t="s">
        <v>132</v>
      </c>
      <c r="H1" s="44" t="s">
        <v>6</v>
      </c>
      <c r="I1" s="41" t="s">
        <v>7</v>
      </c>
      <c r="J1" s="37" t="s">
        <v>8</v>
      </c>
      <c r="K1" s="33" t="s">
        <v>9</v>
      </c>
      <c r="L1" s="33" t="s">
        <v>10</v>
      </c>
      <c r="M1" s="33" t="s">
        <v>11</v>
      </c>
      <c r="N1" s="33" t="s">
        <v>12</v>
      </c>
      <c r="O1" s="33" t="s">
        <v>13</v>
      </c>
      <c r="P1" s="33" t="s">
        <v>14</v>
      </c>
      <c r="Q1" s="33" t="s">
        <v>15</v>
      </c>
      <c r="R1" s="33" t="s">
        <v>16</v>
      </c>
      <c r="S1" s="33" t="s">
        <v>17</v>
      </c>
      <c r="T1" s="37" t="s">
        <v>18</v>
      </c>
      <c r="U1" s="33" t="s">
        <v>19</v>
      </c>
      <c r="V1" s="33" t="s">
        <v>20</v>
      </c>
      <c r="W1" s="33" t="s">
        <v>21</v>
      </c>
      <c r="X1" s="33" t="s">
        <v>22</v>
      </c>
      <c r="Y1" s="33" t="s">
        <v>23</v>
      </c>
      <c r="Z1" s="33" t="s">
        <v>24</v>
      </c>
      <c r="AA1" s="33" t="s">
        <v>25</v>
      </c>
      <c r="AB1" s="33" t="s">
        <v>26</v>
      </c>
      <c r="AC1" s="37" t="s">
        <v>27</v>
      </c>
      <c r="AD1" s="33" t="s">
        <v>28</v>
      </c>
      <c r="AE1" s="33" t="s">
        <v>29</v>
      </c>
      <c r="AF1" s="33" t="s">
        <v>30</v>
      </c>
      <c r="AG1" s="33" t="s">
        <v>31</v>
      </c>
      <c r="AH1" s="33" t="s">
        <v>32</v>
      </c>
      <c r="AI1" s="33" t="s">
        <v>33</v>
      </c>
      <c r="AJ1" s="37" t="s">
        <v>34</v>
      </c>
      <c r="AK1" s="44" t="s">
        <v>35</v>
      </c>
      <c r="AL1" s="33" t="s">
        <v>36</v>
      </c>
      <c r="AM1" s="33" t="s">
        <v>37</v>
      </c>
      <c r="AN1" s="33" t="s">
        <v>38</v>
      </c>
      <c r="AO1" s="33" t="s">
        <v>39</v>
      </c>
      <c r="AP1" s="33" t="s">
        <v>40</v>
      </c>
      <c r="AQ1" s="33" t="s">
        <v>41</v>
      </c>
      <c r="AR1" s="33" t="s">
        <v>42</v>
      </c>
      <c r="AS1" s="33" t="s">
        <v>43</v>
      </c>
      <c r="AT1" s="33" t="s">
        <v>44</v>
      </c>
      <c r="AU1" s="33" t="s">
        <v>45</v>
      </c>
      <c r="AV1" s="44" t="s">
        <v>46</v>
      </c>
      <c r="AW1" s="33" t="s">
        <v>47</v>
      </c>
      <c r="AX1" s="33" t="s">
        <v>48</v>
      </c>
      <c r="AY1" s="37" t="s">
        <v>49</v>
      </c>
      <c r="AZ1" s="41" t="s">
        <v>50</v>
      </c>
      <c r="BA1" s="43" t="s">
        <v>51</v>
      </c>
      <c r="BB1" s="39" t="s">
        <v>52</v>
      </c>
      <c r="BC1" s="33" t="s">
        <v>53</v>
      </c>
      <c r="BD1" s="33" t="s">
        <v>54</v>
      </c>
      <c r="BE1" s="39" t="s">
        <v>55</v>
      </c>
      <c r="BF1" s="39" t="s">
        <v>56</v>
      </c>
      <c r="BG1" s="33" t="s">
        <v>57</v>
      </c>
      <c r="BH1" s="33" t="s">
        <v>58</v>
      </c>
      <c r="BI1" s="37" t="s">
        <v>59</v>
      </c>
      <c r="BJ1" s="37" t="s">
        <v>60</v>
      </c>
      <c r="BK1" s="33" t="s">
        <v>61</v>
      </c>
      <c r="BL1" s="33" t="s">
        <v>62</v>
      </c>
      <c r="BM1" s="7" t="s">
        <v>63</v>
      </c>
      <c r="BN1" s="7" t="s">
        <v>64</v>
      </c>
      <c r="BO1" s="33" t="s">
        <v>65</v>
      </c>
      <c r="BP1" s="35" t="s">
        <v>66</v>
      </c>
    </row>
    <row r="2" spans="1:68" ht="31.5" customHeight="1" thickBot="1" x14ac:dyDescent="0.3">
      <c r="A2" s="47"/>
      <c r="B2" s="47"/>
      <c r="C2" s="47"/>
      <c r="D2" s="47"/>
      <c r="E2" s="47"/>
      <c r="F2" s="47"/>
      <c r="G2" s="47"/>
      <c r="H2" s="45"/>
      <c r="I2" s="42"/>
      <c r="J2" s="38"/>
      <c r="K2" s="34"/>
      <c r="L2" s="34"/>
      <c r="M2" s="34"/>
      <c r="N2" s="34"/>
      <c r="O2" s="34"/>
      <c r="P2" s="34"/>
      <c r="Q2" s="34"/>
      <c r="R2" s="34"/>
      <c r="S2" s="34"/>
      <c r="T2" s="38"/>
      <c r="U2" s="34"/>
      <c r="V2" s="34"/>
      <c r="W2" s="34"/>
      <c r="X2" s="34"/>
      <c r="Y2" s="34"/>
      <c r="Z2" s="34"/>
      <c r="AA2" s="34"/>
      <c r="AB2" s="34"/>
      <c r="AC2" s="38"/>
      <c r="AD2" s="34"/>
      <c r="AE2" s="34"/>
      <c r="AF2" s="34"/>
      <c r="AG2" s="34"/>
      <c r="AH2" s="34"/>
      <c r="AI2" s="34"/>
      <c r="AJ2" s="38"/>
      <c r="AK2" s="45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45"/>
      <c r="AW2" s="34"/>
      <c r="AX2" s="34"/>
      <c r="AY2" s="38"/>
      <c r="AZ2" s="42"/>
      <c r="BA2" s="38"/>
      <c r="BB2" s="40"/>
      <c r="BC2" s="34"/>
      <c r="BD2" s="34"/>
      <c r="BE2" s="40"/>
      <c r="BF2" s="40"/>
      <c r="BG2" s="34"/>
      <c r="BH2" s="34"/>
      <c r="BI2" s="38"/>
      <c r="BJ2" s="38"/>
      <c r="BK2" s="34"/>
      <c r="BL2" s="34"/>
      <c r="BM2" s="33" t="s">
        <v>67</v>
      </c>
      <c r="BN2" s="34"/>
      <c r="BO2" s="34"/>
      <c r="BP2" s="36"/>
    </row>
    <row r="3" spans="1:68" ht="30.75" thickBot="1" x14ac:dyDescent="0.3">
      <c r="A3" s="47"/>
      <c r="B3" s="47"/>
      <c r="C3" s="47"/>
      <c r="D3" s="47"/>
      <c r="E3" s="47"/>
      <c r="F3" s="47"/>
      <c r="G3" s="47"/>
      <c r="H3" s="2" t="s">
        <v>68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75.75" thickBot="1" x14ac:dyDescent="0.3">
      <c r="A4" s="48"/>
      <c r="B4" s="48"/>
      <c r="C4" s="48"/>
      <c r="D4" s="48"/>
      <c r="E4" s="48"/>
      <c r="F4" s="48"/>
      <c r="G4" s="48"/>
      <c r="H4" s="1" t="s">
        <v>69</v>
      </c>
      <c r="I4" s="4" t="s">
        <v>70</v>
      </c>
      <c r="J4" s="6" t="s">
        <v>71</v>
      </c>
      <c r="K4" s="1" t="s">
        <v>72</v>
      </c>
      <c r="L4" s="1" t="s">
        <v>73</v>
      </c>
      <c r="M4" s="1" t="s">
        <v>74</v>
      </c>
      <c r="N4" s="1" t="s">
        <v>75</v>
      </c>
      <c r="O4" s="1" t="s">
        <v>76</v>
      </c>
      <c r="P4" s="1" t="s">
        <v>77</v>
      </c>
      <c r="Q4" s="1" t="s">
        <v>78</v>
      </c>
      <c r="R4" s="1" t="s">
        <v>79</v>
      </c>
      <c r="S4" s="1" t="s">
        <v>80</v>
      </c>
      <c r="T4" s="6" t="s">
        <v>81</v>
      </c>
      <c r="U4" s="1" t="s">
        <v>82</v>
      </c>
      <c r="V4" s="1" t="s">
        <v>83</v>
      </c>
      <c r="W4" s="1" t="s">
        <v>84</v>
      </c>
      <c r="X4" s="1" t="s">
        <v>85</v>
      </c>
      <c r="Y4" s="1" t="s">
        <v>86</v>
      </c>
      <c r="Z4" s="1" t="s">
        <v>87</v>
      </c>
      <c r="AA4" s="1" t="s">
        <v>88</v>
      </c>
      <c r="AB4" s="1" t="s">
        <v>89</v>
      </c>
      <c r="AC4" s="6" t="s">
        <v>90</v>
      </c>
      <c r="AD4" s="1" t="s">
        <v>91</v>
      </c>
      <c r="AE4" s="1" t="s">
        <v>92</v>
      </c>
      <c r="AF4" s="1" t="s">
        <v>93</v>
      </c>
      <c r="AG4" s="1" t="s">
        <v>94</v>
      </c>
      <c r="AH4" s="1" t="s">
        <v>95</v>
      </c>
      <c r="AI4" s="1" t="s">
        <v>96</v>
      </c>
      <c r="AJ4" s="6" t="s">
        <v>97</v>
      </c>
      <c r="AK4" s="1" t="s">
        <v>98</v>
      </c>
      <c r="AL4" s="1" t="s">
        <v>99</v>
      </c>
      <c r="AM4" s="1" t="s">
        <v>100</v>
      </c>
      <c r="AN4" s="1" t="s">
        <v>101</v>
      </c>
      <c r="AO4" s="1" t="s">
        <v>102</v>
      </c>
      <c r="AP4" s="1" t="s">
        <v>103</v>
      </c>
      <c r="AQ4" s="1" t="s">
        <v>104</v>
      </c>
      <c r="AR4" s="1" t="s">
        <v>105</v>
      </c>
      <c r="AS4" s="1" t="s">
        <v>106</v>
      </c>
      <c r="AT4" s="1" t="s">
        <v>107</v>
      </c>
      <c r="AU4" s="1" t="s">
        <v>108</v>
      </c>
      <c r="AV4" s="1" t="s">
        <v>109</v>
      </c>
      <c r="AW4" s="1" t="s">
        <v>110</v>
      </c>
      <c r="AX4" s="1" t="s">
        <v>111</v>
      </c>
      <c r="AY4" s="6" t="s">
        <v>112</v>
      </c>
      <c r="AZ4" s="4" t="s">
        <v>113</v>
      </c>
      <c r="BA4" s="6" t="s">
        <v>114</v>
      </c>
      <c r="BB4" s="9" t="s">
        <v>115</v>
      </c>
      <c r="BC4" s="1" t="s">
        <v>116</v>
      </c>
      <c r="BD4" s="1" t="s">
        <v>117</v>
      </c>
      <c r="BE4" s="9" t="s">
        <v>118</v>
      </c>
      <c r="BF4" s="21" t="s">
        <v>119</v>
      </c>
      <c r="BG4" s="1" t="s">
        <v>120</v>
      </c>
      <c r="BH4" s="1" t="s">
        <v>121</v>
      </c>
      <c r="BI4" s="6" t="s">
        <v>122</v>
      </c>
      <c r="BJ4" s="6" t="s">
        <v>123</v>
      </c>
      <c r="BK4" s="1" t="s">
        <v>124</v>
      </c>
      <c r="BL4" s="1" t="s">
        <v>125</v>
      </c>
      <c r="BM4" s="1" t="s">
        <v>126</v>
      </c>
      <c r="BN4" s="1" t="s">
        <v>127</v>
      </c>
      <c r="BO4" s="1" t="s">
        <v>128</v>
      </c>
      <c r="BP4" s="11" t="s">
        <v>129</v>
      </c>
    </row>
    <row r="5" spans="1:68" s="29" customFormat="1" x14ac:dyDescent="0.25">
      <c r="A5" s="30">
        <v>1</v>
      </c>
      <c r="B5" s="19" t="s">
        <v>138</v>
      </c>
      <c r="C5" s="20">
        <v>619262</v>
      </c>
      <c r="D5" s="19" t="s">
        <v>139</v>
      </c>
      <c r="E5" s="30" t="s">
        <v>140</v>
      </c>
      <c r="F5" s="18" t="s">
        <v>130</v>
      </c>
      <c r="G5" s="18" t="s">
        <v>131</v>
      </c>
      <c r="H5" s="17">
        <f>I5+AZ5</f>
        <v>31</v>
      </c>
      <c r="I5" s="17">
        <f>MIN(J5+T5+AC5+AJ5+AY5,$I$3)</f>
        <v>14</v>
      </c>
      <c r="J5" s="14">
        <f>MIN(SUM(K5:S5),$J$3)</f>
        <v>4</v>
      </c>
      <c r="K5" s="14" t="s">
        <v>133</v>
      </c>
      <c r="L5" s="14">
        <v>0</v>
      </c>
      <c r="M5" s="14">
        <v>4</v>
      </c>
      <c r="N5" s="14" t="s">
        <v>133</v>
      </c>
      <c r="O5" s="14">
        <v>0</v>
      </c>
      <c r="P5" s="14" t="s">
        <v>133</v>
      </c>
      <c r="Q5" s="14">
        <v>0</v>
      </c>
      <c r="R5" s="14">
        <v>0</v>
      </c>
      <c r="S5" s="14" t="s">
        <v>133</v>
      </c>
      <c r="T5" s="15">
        <f>MIN(SUM(U5:AB5),$T$3)</f>
        <v>4</v>
      </c>
      <c r="U5" s="14">
        <v>1</v>
      </c>
      <c r="V5" s="14">
        <v>2</v>
      </c>
      <c r="W5" s="15">
        <v>1</v>
      </c>
      <c r="X5" s="15">
        <v>0.2</v>
      </c>
      <c r="Y5" s="14" t="s">
        <v>133</v>
      </c>
      <c r="Z5" s="15" t="s">
        <v>133</v>
      </c>
      <c r="AA5" s="14">
        <v>1</v>
      </c>
      <c r="AB5" s="15" t="s">
        <v>133</v>
      </c>
      <c r="AC5" s="15">
        <f>MIN(SUM(AD5:AI5),$AC$3)</f>
        <v>1</v>
      </c>
      <c r="AD5" s="14" t="s">
        <v>133</v>
      </c>
      <c r="AE5" s="14">
        <v>0</v>
      </c>
      <c r="AF5" s="14">
        <v>1</v>
      </c>
      <c r="AG5" s="14">
        <v>0</v>
      </c>
      <c r="AH5" s="14">
        <v>0</v>
      </c>
      <c r="AI5" s="15" t="s">
        <v>133</v>
      </c>
      <c r="AJ5" s="13">
        <f>MIN(AK5+AV5,$AJ$3)</f>
        <v>5</v>
      </c>
      <c r="AK5" s="13">
        <f>MIN(SUM(AL5:AU5),$AK$3)</f>
        <v>3</v>
      </c>
      <c r="AL5" s="14">
        <v>0</v>
      </c>
      <c r="AM5" s="15">
        <v>1</v>
      </c>
      <c r="AN5" s="16">
        <v>0</v>
      </c>
      <c r="AO5" s="13">
        <v>0.25</v>
      </c>
      <c r="AP5" s="16">
        <v>4</v>
      </c>
      <c r="AQ5" s="13">
        <v>1.5</v>
      </c>
      <c r="AR5" s="16">
        <v>0</v>
      </c>
      <c r="AS5" s="14">
        <v>0</v>
      </c>
      <c r="AT5" s="13">
        <v>0</v>
      </c>
      <c r="AU5" s="16">
        <v>0.2</v>
      </c>
      <c r="AV5" s="16">
        <f>MIN(SUM(AW5:AX5),$AV$3)</f>
        <v>2</v>
      </c>
      <c r="AW5" s="15">
        <v>1</v>
      </c>
      <c r="AX5" s="16">
        <v>1.5</v>
      </c>
      <c r="AY5" s="15">
        <v>0</v>
      </c>
      <c r="AZ5" s="12">
        <f>MIN(BA5+BI5+BJ5,$AZ$3)</f>
        <v>17</v>
      </c>
      <c r="BA5" s="13">
        <f>MIN(BB5+BE5+BF5,$BA$3)</f>
        <v>13</v>
      </c>
      <c r="BB5" s="13">
        <f>MIN(SUM(BC5:BD5),$BB$3)</f>
        <v>8.5</v>
      </c>
      <c r="BC5" s="16">
        <v>8.5</v>
      </c>
      <c r="BD5" s="13">
        <v>0</v>
      </c>
      <c r="BE5" s="32">
        <v>5</v>
      </c>
      <c r="BF5" s="14">
        <f>MIN(SUM(BG5:BH5),$BF$3)</f>
        <v>4</v>
      </c>
      <c r="BG5" s="14">
        <v>2</v>
      </c>
      <c r="BH5" s="14">
        <v>3</v>
      </c>
      <c r="BI5" s="15">
        <v>0</v>
      </c>
      <c r="BJ5" s="12">
        <v>4</v>
      </c>
      <c r="BK5" s="15">
        <v>0</v>
      </c>
      <c r="BL5" s="12">
        <v>0</v>
      </c>
      <c r="BM5" s="13">
        <v>0</v>
      </c>
      <c r="BN5" s="13">
        <v>4</v>
      </c>
      <c r="BO5" s="13" t="s">
        <v>133</v>
      </c>
      <c r="BP5" s="12">
        <v>0</v>
      </c>
    </row>
    <row r="6" spans="1:68" s="29" customFormat="1" x14ac:dyDescent="0.25">
      <c r="A6" s="30">
        <v>2</v>
      </c>
      <c r="B6" s="19" t="s">
        <v>134</v>
      </c>
      <c r="C6" s="20">
        <v>619491</v>
      </c>
      <c r="D6" s="19" t="s">
        <v>135</v>
      </c>
      <c r="E6" s="30" t="s">
        <v>140</v>
      </c>
      <c r="F6" s="22" t="s">
        <v>130</v>
      </c>
      <c r="G6" s="22" t="s">
        <v>131</v>
      </c>
      <c r="H6" s="23">
        <f>I6+AZ6</f>
        <v>15.074999999999999</v>
      </c>
      <c r="I6" s="23">
        <f>MIN(J6+T6+AC6+AJ6+AY6,$I$3)</f>
        <v>4.5</v>
      </c>
      <c r="J6" s="24">
        <f>MIN(SUM(K6:S6),$J$3)</f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25">
        <f>MIN(SUM(U6:AB6),$T$3)</f>
        <v>2.5</v>
      </c>
      <c r="U6" s="24">
        <v>0</v>
      </c>
      <c r="V6" s="24">
        <v>1</v>
      </c>
      <c r="W6" s="25">
        <v>1</v>
      </c>
      <c r="X6" s="25">
        <v>0</v>
      </c>
      <c r="Y6" s="24">
        <v>0</v>
      </c>
      <c r="Z6" s="25">
        <v>0</v>
      </c>
      <c r="AA6" s="24">
        <v>0</v>
      </c>
      <c r="AB6" s="25">
        <v>0.5</v>
      </c>
      <c r="AC6" s="25">
        <f>MIN(SUM(AD6:AI6),$AC$3)</f>
        <v>2</v>
      </c>
      <c r="AD6" s="24">
        <v>0</v>
      </c>
      <c r="AE6" s="24">
        <v>2</v>
      </c>
      <c r="AF6" s="24">
        <v>0</v>
      </c>
      <c r="AG6" s="24">
        <v>0</v>
      </c>
      <c r="AH6" s="24">
        <v>0</v>
      </c>
      <c r="AI6" s="25">
        <v>0</v>
      </c>
      <c r="AJ6" s="26">
        <f>MIN(AK6+AV6,$AJ$3)</f>
        <v>0</v>
      </c>
      <c r="AK6" s="26">
        <f>MIN(SUM(AL6:AU6),$AK$3)</f>
        <v>0</v>
      </c>
      <c r="AL6" s="24">
        <v>0</v>
      </c>
      <c r="AM6" s="25">
        <v>0</v>
      </c>
      <c r="AN6" s="27">
        <v>0</v>
      </c>
      <c r="AO6" s="26">
        <v>0</v>
      </c>
      <c r="AP6" s="27">
        <v>0</v>
      </c>
      <c r="AQ6" s="26">
        <v>0</v>
      </c>
      <c r="AR6" s="27">
        <v>0</v>
      </c>
      <c r="AS6" s="24">
        <v>0</v>
      </c>
      <c r="AT6" s="26">
        <v>0</v>
      </c>
      <c r="AU6" s="27">
        <v>0</v>
      </c>
      <c r="AV6" s="27">
        <f>MIN(SUM(AW6:AX6),$AV$3)</f>
        <v>0</v>
      </c>
      <c r="AW6" s="25">
        <v>0</v>
      </c>
      <c r="AX6" s="27">
        <v>0</v>
      </c>
      <c r="AY6" s="25">
        <v>0</v>
      </c>
      <c r="AZ6" s="12">
        <f>MIN(BA6+BI6+BJ6,$AZ$3)</f>
        <v>10.574999999999999</v>
      </c>
      <c r="BA6" s="26">
        <f>MIN(BB6+BE6+BF6,$BA$3)</f>
        <v>8.9499999999999993</v>
      </c>
      <c r="BB6" s="26">
        <f>MIN(SUM(BC6:BD6),$BB$3)</f>
        <v>7.75</v>
      </c>
      <c r="BC6" s="31">
        <v>7.75</v>
      </c>
      <c r="BD6" s="26">
        <v>0</v>
      </c>
      <c r="BE6" s="25">
        <v>0.2</v>
      </c>
      <c r="BF6" s="14">
        <f>MIN(SUM(BG6:BH6),$BF$3)</f>
        <v>1</v>
      </c>
      <c r="BG6" s="24">
        <v>0</v>
      </c>
      <c r="BH6" s="24">
        <v>1</v>
      </c>
      <c r="BI6" s="25">
        <v>0</v>
      </c>
      <c r="BJ6" s="28">
        <v>1.625</v>
      </c>
      <c r="BK6" s="25">
        <v>0</v>
      </c>
      <c r="BL6" s="28">
        <v>0</v>
      </c>
      <c r="BM6" s="26">
        <v>0</v>
      </c>
      <c r="BN6" s="26">
        <v>1.625</v>
      </c>
      <c r="BO6" s="26">
        <v>0</v>
      </c>
      <c r="BP6" s="28">
        <v>0</v>
      </c>
    </row>
    <row r="7" spans="1:68" x14ac:dyDescent="0.25">
      <c r="A7" s="30">
        <v>3</v>
      </c>
      <c r="B7" s="19" t="s">
        <v>136</v>
      </c>
      <c r="C7" s="20">
        <v>571569</v>
      </c>
      <c r="D7" s="19" t="s">
        <v>137</v>
      </c>
      <c r="E7" s="30" t="s">
        <v>140</v>
      </c>
      <c r="F7" s="22" t="s">
        <v>130</v>
      </c>
      <c r="G7" s="22" t="s">
        <v>131</v>
      </c>
      <c r="H7" s="23">
        <f>I7+AZ7</f>
        <v>14</v>
      </c>
      <c r="I7" s="23">
        <f>MIN(J7+T7+AC7+AJ7+AY7,$I$3)</f>
        <v>1</v>
      </c>
      <c r="J7" s="24">
        <f>MIN(SUM(K7:S7),$J$3)</f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5">
        <f>MIN(SUM(U7:AB7),$T$3)</f>
        <v>1</v>
      </c>
      <c r="U7" s="24">
        <v>0</v>
      </c>
      <c r="V7" s="24">
        <v>0</v>
      </c>
      <c r="W7" s="25">
        <v>1</v>
      </c>
      <c r="X7" s="25">
        <v>0</v>
      </c>
      <c r="Y7" s="24">
        <v>0</v>
      </c>
      <c r="Z7" s="25">
        <v>0</v>
      </c>
      <c r="AA7" s="24">
        <v>0</v>
      </c>
      <c r="AB7" s="25">
        <v>0</v>
      </c>
      <c r="AC7" s="25">
        <f>MIN(SUM(AD7:AI7),$AC$3)</f>
        <v>0</v>
      </c>
      <c r="AD7" s="24">
        <v>0</v>
      </c>
      <c r="AE7" s="24"/>
      <c r="AF7" s="24">
        <v>0</v>
      </c>
      <c r="AG7" s="24"/>
      <c r="AH7" s="24"/>
      <c r="AI7" s="25"/>
      <c r="AJ7" s="26">
        <f>MIN(AK7+AV7,$AJ$3)</f>
        <v>0</v>
      </c>
      <c r="AK7" s="26">
        <f>MIN(SUM(AL7:AU7),$AK$3)</f>
        <v>0</v>
      </c>
      <c r="AL7" s="24">
        <v>0</v>
      </c>
      <c r="AM7" s="25">
        <v>0</v>
      </c>
      <c r="AN7" s="27">
        <v>0</v>
      </c>
      <c r="AO7" s="26">
        <v>0</v>
      </c>
      <c r="AP7" s="27">
        <v>0</v>
      </c>
      <c r="AQ7" s="26">
        <v>0</v>
      </c>
      <c r="AR7" s="27">
        <v>0</v>
      </c>
      <c r="AS7" s="24">
        <v>0</v>
      </c>
      <c r="AT7" s="26">
        <v>0</v>
      </c>
      <c r="AU7" s="27">
        <v>0</v>
      </c>
      <c r="AV7" s="27">
        <f>MIN(SUM(AW7:AX7),$AV$3)</f>
        <v>0</v>
      </c>
      <c r="AW7" s="25">
        <v>0</v>
      </c>
      <c r="AX7" s="27">
        <v>0</v>
      </c>
      <c r="AY7" s="25">
        <v>0</v>
      </c>
      <c r="AZ7" s="12">
        <f>MIN(BA7+BI7+BJ7,$AZ$3)</f>
        <v>13</v>
      </c>
      <c r="BA7" s="26">
        <f>MIN(BB7+BE7+BF7,$BA$3)</f>
        <v>9</v>
      </c>
      <c r="BB7" s="26">
        <f>MIN(SUM(BC7:BD7),$BB$3)</f>
        <v>9</v>
      </c>
      <c r="BC7" s="27">
        <v>15.5</v>
      </c>
      <c r="BD7" s="26">
        <v>0</v>
      </c>
      <c r="BE7" s="25">
        <v>0</v>
      </c>
      <c r="BF7" s="24">
        <f>MIN(SUM(BG7:BH7),$BF$3)</f>
        <v>0</v>
      </c>
      <c r="BG7" s="24">
        <v>0</v>
      </c>
      <c r="BH7" s="24">
        <v>0</v>
      </c>
      <c r="BI7" s="25">
        <v>0</v>
      </c>
      <c r="BJ7" s="28">
        <v>4</v>
      </c>
      <c r="BK7" s="25"/>
      <c r="BL7" s="28">
        <v>0</v>
      </c>
      <c r="BM7" s="26">
        <v>0</v>
      </c>
      <c r="BN7" s="26">
        <v>4</v>
      </c>
      <c r="BO7" s="26">
        <v>0</v>
      </c>
      <c r="BP7" s="28">
        <v>0</v>
      </c>
    </row>
  </sheetData>
  <sortState ref="A6:BP7">
    <sortCondition descending="1" ref="A5"/>
  </sortState>
  <mergeCells count="67">
    <mergeCell ref="A1:A4"/>
    <mergeCell ref="B1:B4"/>
    <mergeCell ref="C1:C4"/>
    <mergeCell ref="D1:D4"/>
    <mergeCell ref="E1:E4"/>
    <mergeCell ref="F1:F4"/>
    <mergeCell ref="G1:G4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O1:BO2"/>
    <mergeCell ref="BP1:BP2"/>
    <mergeCell ref="BI1:BI2"/>
    <mergeCell ref="BJ1:BJ2"/>
    <mergeCell ref="BK1:BK2"/>
    <mergeCell ref="BL1:BL2"/>
    <mergeCell ref="BM2:BN2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 Π.Ε. ΜΕΣΣΗΝΙΑΣ_Μοριοδ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2023-02-21T08:07:14Z</cp:lastPrinted>
  <dcterms:created xsi:type="dcterms:W3CDTF">2023-02-20T22:15:10Z</dcterms:created>
  <dcterms:modified xsi:type="dcterms:W3CDTF">2023-10-31T12:01:03Z</dcterms:modified>
</cp:coreProperties>
</file>